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275" yWindow="90" windowWidth="24915" windowHeight="12840"/>
  </bookViews>
  <sheets>
    <sheet name="Tabelle1" sheetId="1" r:id="rId1"/>
    <sheet name="Tabelle2" sheetId="2" r:id="rId2"/>
    <sheet name="Tabelle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N28" i="1" l="1"/>
  <c r="L28" i="1"/>
  <c r="J28" i="1"/>
  <c r="H28" i="1"/>
  <c r="F28" i="1"/>
  <c r="E28" i="1" s="1"/>
  <c r="E29" i="1" s="1"/>
  <c r="O27" i="1"/>
  <c r="P27" i="1" s="1"/>
  <c r="O26" i="1"/>
  <c r="P26" i="1" s="1"/>
  <c r="O25" i="1"/>
  <c r="P25" i="1" s="1"/>
  <c r="O24" i="1"/>
  <c r="P24" i="1" s="1"/>
  <c r="O23" i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O11" i="1"/>
  <c r="P11" i="1" s="1"/>
  <c r="O10" i="1"/>
  <c r="P10" i="1" s="1"/>
  <c r="O9" i="1"/>
  <c r="P9" i="1" s="1"/>
  <c r="O8" i="1"/>
  <c r="P23" i="1" l="1"/>
  <c r="P28" i="1" s="1"/>
  <c r="O28" i="1"/>
  <c r="P12" i="1"/>
  <c r="G28" i="1"/>
  <c r="G29" i="1" s="1"/>
  <c r="Q8" i="1"/>
  <c r="Q12" i="1"/>
  <c r="Q16" i="1"/>
  <c r="Q20" i="1"/>
  <c r="Q24" i="1"/>
  <c r="P8" i="1"/>
  <c r="I28" i="1"/>
  <c r="I29" i="1" s="1"/>
  <c r="Q9" i="1"/>
  <c r="Q13" i="1"/>
  <c r="Q17" i="1"/>
  <c r="Q21" i="1"/>
  <c r="Q25" i="1"/>
  <c r="C28" i="1"/>
  <c r="C29" i="1" s="1"/>
  <c r="K28" i="1"/>
  <c r="K29" i="1" s="1"/>
  <c r="Q10" i="1"/>
  <c r="Q14" i="1"/>
  <c r="Q18" i="1"/>
  <c r="Q22" i="1"/>
  <c r="Q26" i="1"/>
  <c r="M28" i="1"/>
  <c r="M29" i="1" s="1"/>
  <c r="Q11" i="1"/>
  <c r="Q15" i="1"/>
  <c r="Q19" i="1"/>
  <c r="Q23" i="1"/>
  <c r="Q27" i="1"/>
  <c r="Q28" i="1" l="1"/>
  <c r="P29" i="1"/>
  <c r="O29" i="1"/>
</calcChain>
</file>

<file path=xl/sharedStrings.xml><?xml version="1.0" encoding="utf-8"?>
<sst xmlns="http://schemas.openxmlformats.org/spreadsheetml/2006/main" count="111" uniqueCount="45">
  <si>
    <t>Deutsch</t>
  </si>
  <si>
    <t>Englisch</t>
  </si>
  <si>
    <t>Fr/Spa/L</t>
  </si>
  <si>
    <t>Mathe</t>
  </si>
  <si>
    <t>Sport</t>
  </si>
  <si>
    <t>Rel/Ethi</t>
  </si>
  <si>
    <t>Kunst</t>
  </si>
  <si>
    <t>Musik</t>
  </si>
  <si>
    <t>Biologie</t>
  </si>
  <si>
    <t>Chemie</t>
  </si>
  <si>
    <t>Physik</t>
  </si>
  <si>
    <t>Erdkunde</t>
  </si>
  <si>
    <t>PoWi</t>
  </si>
  <si>
    <t>Geschi</t>
  </si>
  <si>
    <t>Wu/3.Spr.</t>
  </si>
  <si>
    <t>Kl.</t>
  </si>
  <si>
    <t>ÜVA</t>
  </si>
  <si>
    <t>PRÄ</t>
  </si>
  <si>
    <t>WPF</t>
  </si>
  <si>
    <t>Projekt</t>
  </si>
  <si>
    <t>3* 60+ 1*45</t>
  </si>
  <si>
    <t>3*60</t>
  </si>
  <si>
    <t>4*60</t>
  </si>
  <si>
    <t>2*60</t>
  </si>
  <si>
    <t>1*60</t>
  </si>
  <si>
    <t>G-Zweig</t>
  </si>
  <si>
    <t>1*30</t>
  </si>
  <si>
    <t>Wo.-Std.(60´)</t>
  </si>
  <si>
    <t>Wo.-Std(45´)</t>
  </si>
  <si>
    <t>45´Std.</t>
  </si>
  <si>
    <t>60´Std.</t>
  </si>
  <si>
    <t>Min.</t>
  </si>
  <si>
    <t>1*60 +1*30 Schw(45)</t>
  </si>
  <si>
    <t>1*60 + 1*30</t>
  </si>
  <si>
    <t>1*45</t>
  </si>
  <si>
    <t>2*60 +1*15</t>
  </si>
  <si>
    <t>1*60 +1*15</t>
  </si>
  <si>
    <t>1*60 + 1*30 + Verein(45)</t>
  </si>
  <si>
    <t>2*60+1*15 + Ski(45)</t>
  </si>
  <si>
    <r>
      <t>1*45 /</t>
    </r>
    <r>
      <rPr>
        <sz val="12"/>
        <color rgb="FFFF00FF"/>
        <rFont val="Arial"/>
        <family val="2"/>
      </rPr>
      <t xml:space="preserve"> 1*60+1*30 GT</t>
    </r>
  </si>
  <si>
    <r>
      <t xml:space="preserve">1*45 / </t>
    </r>
    <r>
      <rPr>
        <sz val="12"/>
        <color rgb="FFFF00FF"/>
        <rFont val="Arial"/>
        <family val="2"/>
      </rPr>
      <t>1*60+1*30 GT</t>
    </r>
  </si>
  <si>
    <t>Ganztag</t>
  </si>
  <si>
    <t>und 45 Min ZusatzKL</t>
  </si>
  <si>
    <t>Bili</t>
  </si>
  <si>
    <t>in allen Jahrgangsstufen + 45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</si>
</sst>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FF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0" xfId="0" applyFont="1"/>
    <xf numFmtId="14" fontId="0" fillId="0" borderId="0" xfId="0" applyNumberFormat="1"/>
    <xf numFmtId="0" fontId="2" fillId="3" borderId="1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4" fillId="3" borderId="18" xfId="0" applyNumberFormat="1" applyFont="1" applyFill="1" applyBorder="1" applyAlignment="1">
      <alignment horizontal="center" vertical="center"/>
    </xf>
    <xf numFmtId="2" fontId="4" fillId="3" borderId="1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4" xfId="0" applyNumberFormat="1" applyFont="1" applyFill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2" fontId="0" fillId="5" borderId="25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6" xfId="0" applyBorder="1"/>
    <xf numFmtId="0" fontId="0" fillId="0" borderId="6" xfId="0" applyFill="1" applyBorder="1"/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Q33"/>
  <sheetViews>
    <sheetView tabSelected="1" topLeftCell="A5" workbookViewId="0">
      <selection activeCell="N38" sqref="N38"/>
    </sheetView>
  </sheetViews>
  <sheetFormatPr baseColWidth="10" defaultRowHeight="15" x14ac:dyDescent="0.25"/>
  <cols>
    <col min="2" max="2" width="15.7109375" customWidth="1"/>
    <col min="3" max="3" width="12.85546875" customWidth="1"/>
    <col min="4" max="4" width="12.7109375" customWidth="1"/>
    <col min="5" max="5" width="12.85546875" customWidth="1"/>
    <col min="6" max="6" width="12.28515625" customWidth="1"/>
    <col min="8" max="8" width="12" customWidth="1"/>
    <col min="9" max="9" width="15" customWidth="1"/>
    <col min="10" max="10" width="10.85546875" customWidth="1"/>
    <col min="12" max="12" width="13.7109375" customWidth="1"/>
    <col min="13" max="13" width="10.5703125" customWidth="1"/>
    <col min="14" max="14" width="10.140625" customWidth="1"/>
    <col min="15" max="15" width="9.42578125" customWidth="1"/>
    <col min="16" max="16" width="9.28515625" customWidth="1"/>
    <col min="17" max="17" width="9.5703125" customWidth="1"/>
  </cols>
  <sheetData>
    <row r="5" spans="2:17" ht="15.75" thickBot="1" x14ac:dyDescent="0.3"/>
    <row r="6" spans="2:17" ht="29.25" thickBot="1" x14ac:dyDescent="0.5">
      <c r="G6" s="7" t="s">
        <v>25</v>
      </c>
      <c r="K6" s="8">
        <v>43130</v>
      </c>
      <c r="O6" s="17" t="s">
        <v>31</v>
      </c>
      <c r="P6" s="18" t="s">
        <v>30</v>
      </c>
      <c r="Q6" s="19" t="s">
        <v>29</v>
      </c>
    </row>
    <row r="7" spans="2:17" ht="15.75" thickBot="1" x14ac:dyDescent="0.3">
      <c r="B7" s="1"/>
      <c r="C7" s="33">
        <v>5</v>
      </c>
      <c r="D7" s="35"/>
      <c r="E7" s="33">
        <v>6</v>
      </c>
      <c r="F7" s="35"/>
      <c r="G7" s="33">
        <v>7</v>
      </c>
      <c r="H7" s="35"/>
      <c r="I7" s="33">
        <v>8</v>
      </c>
      <c r="J7" s="35"/>
      <c r="K7" s="33">
        <v>9</v>
      </c>
      <c r="L7" s="35"/>
      <c r="M7" s="33">
        <v>10</v>
      </c>
      <c r="N7" s="34"/>
      <c r="O7" s="24"/>
      <c r="P7" s="25"/>
      <c r="Q7" s="26"/>
    </row>
    <row r="8" spans="2:17" ht="30.75" thickBot="1" x14ac:dyDescent="0.3">
      <c r="B8" s="2" t="s">
        <v>0</v>
      </c>
      <c r="C8" s="3" t="s">
        <v>20</v>
      </c>
      <c r="D8" s="3">
        <v>225</v>
      </c>
      <c r="E8" s="3" t="s">
        <v>21</v>
      </c>
      <c r="F8" s="3">
        <v>180</v>
      </c>
      <c r="G8" s="3" t="s">
        <v>21</v>
      </c>
      <c r="H8" s="3">
        <v>180</v>
      </c>
      <c r="I8" s="3" t="s">
        <v>21</v>
      </c>
      <c r="J8" s="3">
        <v>180</v>
      </c>
      <c r="K8" s="3" t="s">
        <v>21</v>
      </c>
      <c r="L8" s="3">
        <v>180</v>
      </c>
      <c r="M8" s="3" t="s">
        <v>21</v>
      </c>
      <c r="N8" s="4">
        <v>180</v>
      </c>
      <c r="O8" s="21">
        <f>SUM(N8+L8+J8+H8+F8+D8)</f>
        <v>1125</v>
      </c>
      <c r="P8" s="22">
        <f>O8/60</f>
        <v>18.75</v>
      </c>
      <c r="Q8" s="23">
        <f>O8/45</f>
        <v>25</v>
      </c>
    </row>
    <row r="9" spans="2:17" ht="15.75" thickBot="1" x14ac:dyDescent="0.3">
      <c r="B9" s="2" t="s">
        <v>1</v>
      </c>
      <c r="C9" s="3" t="s">
        <v>22</v>
      </c>
      <c r="D9" s="3">
        <v>240</v>
      </c>
      <c r="E9" s="3" t="s">
        <v>21</v>
      </c>
      <c r="F9" s="3">
        <v>180</v>
      </c>
      <c r="G9" s="3" t="s">
        <v>21</v>
      </c>
      <c r="H9" s="3">
        <v>180</v>
      </c>
      <c r="I9" s="3" t="s">
        <v>23</v>
      </c>
      <c r="J9" s="3">
        <v>120</v>
      </c>
      <c r="K9" s="3" t="s">
        <v>21</v>
      </c>
      <c r="L9" s="3">
        <v>180</v>
      </c>
      <c r="M9" s="3" t="s">
        <v>21</v>
      </c>
      <c r="N9" s="4">
        <v>180</v>
      </c>
      <c r="O9" s="21">
        <f t="shared" ref="O9:O27" si="0">SUM(N9+L9+J9+H9+F9+D9)</f>
        <v>1080</v>
      </c>
      <c r="P9" s="22">
        <f t="shared" ref="P9:P27" si="1">O9/60</f>
        <v>18</v>
      </c>
      <c r="Q9" s="23">
        <f t="shared" ref="Q9:Q28" si="2">O9/45</f>
        <v>24</v>
      </c>
    </row>
    <row r="10" spans="2:17" ht="30.75" thickBot="1" x14ac:dyDescent="0.3">
      <c r="B10" s="2" t="s">
        <v>2</v>
      </c>
      <c r="C10" s="5"/>
      <c r="D10" s="5"/>
      <c r="E10" s="5"/>
      <c r="F10" s="5"/>
      <c r="G10" s="3" t="s">
        <v>21</v>
      </c>
      <c r="H10" s="3">
        <v>180</v>
      </c>
      <c r="I10" s="3" t="s">
        <v>21</v>
      </c>
      <c r="J10" s="3">
        <v>180</v>
      </c>
      <c r="K10" s="3" t="s">
        <v>21</v>
      </c>
      <c r="L10" s="3">
        <v>180</v>
      </c>
      <c r="M10" s="3" t="s">
        <v>35</v>
      </c>
      <c r="N10" s="4">
        <v>135</v>
      </c>
      <c r="O10" s="21">
        <f t="shared" si="0"/>
        <v>675</v>
      </c>
      <c r="P10" s="22">
        <f t="shared" si="1"/>
        <v>11.25</v>
      </c>
      <c r="Q10" s="23">
        <f t="shared" si="2"/>
        <v>15</v>
      </c>
    </row>
    <row r="11" spans="2:17" ht="15.75" thickBot="1" x14ac:dyDescent="0.3">
      <c r="B11" s="2" t="s">
        <v>3</v>
      </c>
      <c r="C11" s="3" t="s">
        <v>21</v>
      </c>
      <c r="D11" s="3">
        <v>180</v>
      </c>
      <c r="E11" s="3" t="s">
        <v>21</v>
      </c>
      <c r="F11" s="3">
        <v>180</v>
      </c>
      <c r="G11" s="3" t="s">
        <v>21</v>
      </c>
      <c r="H11" s="3">
        <v>180</v>
      </c>
      <c r="I11" s="3" t="s">
        <v>21</v>
      </c>
      <c r="J11" s="3">
        <v>180</v>
      </c>
      <c r="K11" s="3" t="s">
        <v>21</v>
      </c>
      <c r="L11" s="3">
        <v>180</v>
      </c>
      <c r="M11" s="3" t="s">
        <v>21</v>
      </c>
      <c r="N11" s="4">
        <v>180</v>
      </c>
      <c r="O11" s="21">
        <f t="shared" si="0"/>
        <v>1080</v>
      </c>
      <c r="P11" s="22">
        <f t="shared" si="1"/>
        <v>18</v>
      </c>
      <c r="Q11" s="23">
        <f t="shared" si="2"/>
        <v>24</v>
      </c>
    </row>
    <row r="12" spans="2:17" ht="45.75" thickBot="1" x14ac:dyDescent="0.3">
      <c r="B12" s="2" t="s">
        <v>4</v>
      </c>
      <c r="C12" s="3" t="s">
        <v>32</v>
      </c>
      <c r="D12" s="3">
        <v>135</v>
      </c>
      <c r="E12" s="3" t="s">
        <v>37</v>
      </c>
      <c r="F12" s="3">
        <v>135</v>
      </c>
      <c r="G12" s="3" t="s">
        <v>38</v>
      </c>
      <c r="H12" s="3">
        <v>180</v>
      </c>
      <c r="I12" s="3" t="s">
        <v>33</v>
      </c>
      <c r="J12" s="3">
        <v>90</v>
      </c>
      <c r="K12" s="3" t="s">
        <v>33</v>
      </c>
      <c r="L12" s="3">
        <v>90</v>
      </c>
      <c r="M12" s="3" t="s">
        <v>33</v>
      </c>
      <c r="N12" s="4">
        <v>90</v>
      </c>
      <c r="O12" s="21">
        <f t="shared" si="0"/>
        <v>720</v>
      </c>
      <c r="P12" s="22">
        <f t="shared" si="1"/>
        <v>12</v>
      </c>
      <c r="Q12" s="23">
        <f t="shared" si="2"/>
        <v>16</v>
      </c>
    </row>
    <row r="13" spans="2:17" ht="30.75" thickBot="1" x14ac:dyDescent="0.3">
      <c r="B13" s="2" t="s">
        <v>5</v>
      </c>
      <c r="C13" s="3" t="s">
        <v>33</v>
      </c>
      <c r="D13" s="3">
        <v>90</v>
      </c>
      <c r="E13" s="3" t="s">
        <v>33</v>
      </c>
      <c r="F13" s="3">
        <v>90</v>
      </c>
      <c r="G13" s="3" t="s">
        <v>33</v>
      </c>
      <c r="H13" s="3">
        <v>90</v>
      </c>
      <c r="I13" s="3" t="s">
        <v>33</v>
      </c>
      <c r="J13" s="3">
        <v>90</v>
      </c>
      <c r="K13" s="3" t="s">
        <v>33</v>
      </c>
      <c r="L13" s="3">
        <v>90</v>
      </c>
      <c r="M13" s="3" t="s">
        <v>33</v>
      </c>
      <c r="N13" s="4">
        <v>90</v>
      </c>
      <c r="O13" s="21">
        <f t="shared" si="0"/>
        <v>540</v>
      </c>
      <c r="P13" s="22">
        <f t="shared" si="1"/>
        <v>9</v>
      </c>
      <c r="Q13" s="23">
        <f t="shared" si="2"/>
        <v>12</v>
      </c>
    </row>
    <row r="14" spans="2:17" ht="15.75" thickBot="1" x14ac:dyDescent="0.3">
      <c r="B14" s="2" t="s">
        <v>6</v>
      </c>
      <c r="C14" s="3" t="s">
        <v>23</v>
      </c>
      <c r="D14" s="3">
        <v>120</v>
      </c>
      <c r="E14" s="3" t="s">
        <v>24</v>
      </c>
      <c r="F14" s="3">
        <v>60</v>
      </c>
      <c r="G14" s="3" t="s">
        <v>24</v>
      </c>
      <c r="H14" s="3">
        <v>60</v>
      </c>
      <c r="I14" s="5"/>
      <c r="J14" s="5"/>
      <c r="K14" s="3" t="s">
        <v>24</v>
      </c>
      <c r="L14" s="3">
        <v>60</v>
      </c>
      <c r="M14" s="3" t="s">
        <v>24</v>
      </c>
      <c r="N14" s="4">
        <v>60</v>
      </c>
      <c r="O14" s="21">
        <f t="shared" si="0"/>
        <v>360</v>
      </c>
      <c r="P14" s="22">
        <f t="shared" si="1"/>
        <v>6</v>
      </c>
      <c r="Q14" s="23">
        <f t="shared" si="2"/>
        <v>8</v>
      </c>
    </row>
    <row r="15" spans="2:17" ht="15.75" thickBot="1" x14ac:dyDescent="0.3">
      <c r="B15" s="2" t="s">
        <v>7</v>
      </c>
      <c r="C15" s="3" t="s">
        <v>24</v>
      </c>
      <c r="D15" s="3">
        <v>60</v>
      </c>
      <c r="E15" s="3" t="s">
        <v>23</v>
      </c>
      <c r="F15" s="3">
        <v>120</v>
      </c>
      <c r="G15" s="5"/>
      <c r="H15" s="5"/>
      <c r="I15" s="3" t="s">
        <v>24</v>
      </c>
      <c r="J15" s="3">
        <v>60</v>
      </c>
      <c r="K15" s="3" t="s">
        <v>24</v>
      </c>
      <c r="L15" s="3">
        <v>60</v>
      </c>
      <c r="M15" s="3" t="s">
        <v>24</v>
      </c>
      <c r="N15" s="4">
        <v>60</v>
      </c>
      <c r="O15" s="21">
        <f t="shared" si="0"/>
        <v>360</v>
      </c>
      <c r="P15" s="22">
        <f t="shared" si="1"/>
        <v>6</v>
      </c>
      <c r="Q15" s="23">
        <f t="shared" si="2"/>
        <v>8</v>
      </c>
    </row>
    <row r="16" spans="2:17" ht="15.75" thickBot="1" x14ac:dyDescent="0.3">
      <c r="B16" s="2" t="s">
        <v>8</v>
      </c>
      <c r="C16" s="3" t="s">
        <v>23</v>
      </c>
      <c r="D16" s="3">
        <v>120</v>
      </c>
      <c r="E16" s="3" t="s">
        <v>24</v>
      </c>
      <c r="F16" s="3">
        <v>60</v>
      </c>
      <c r="G16" s="3" t="s">
        <v>24</v>
      </c>
      <c r="H16" s="3">
        <v>60</v>
      </c>
      <c r="I16" s="5"/>
      <c r="J16" s="5"/>
      <c r="K16" s="3" t="s">
        <v>24</v>
      </c>
      <c r="L16" s="3">
        <v>60</v>
      </c>
      <c r="M16" s="3" t="s">
        <v>24</v>
      </c>
      <c r="N16" s="4">
        <v>60</v>
      </c>
      <c r="O16" s="21">
        <f t="shared" si="0"/>
        <v>360</v>
      </c>
      <c r="P16" s="22">
        <f t="shared" si="1"/>
        <v>6</v>
      </c>
      <c r="Q16" s="23">
        <f t="shared" si="2"/>
        <v>8</v>
      </c>
    </row>
    <row r="17" spans="2:17" ht="30.75" thickBot="1" x14ac:dyDescent="0.3">
      <c r="B17" s="2" t="s">
        <v>9</v>
      </c>
      <c r="C17" s="5"/>
      <c r="D17" s="5"/>
      <c r="E17" s="5"/>
      <c r="F17" s="5"/>
      <c r="G17" s="5"/>
      <c r="H17" s="5"/>
      <c r="I17" s="3" t="s">
        <v>23</v>
      </c>
      <c r="J17" s="3">
        <v>120</v>
      </c>
      <c r="K17" s="3" t="s">
        <v>24</v>
      </c>
      <c r="L17" s="3">
        <v>60</v>
      </c>
      <c r="M17" s="3" t="s">
        <v>33</v>
      </c>
      <c r="N17" s="4">
        <v>90</v>
      </c>
      <c r="O17" s="21">
        <f t="shared" si="0"/>
        <v>270</v>
      </c>
      <c r="P17" s="22">
        <f t="shared" si="1"/>
        <v>4.5</v>
      </c>
      <c r="Q17" s="23">
        <f t="shared" si="2"/>
        <v>6</v>
      </c>
    </row>
    <row r="18" spans="2:17" ht="30.75" thickBot="1" x14ac:dyDescent="0.3">
      <c r="B18" s="2" t="s">
        <v>10</v>
      </c>
      <c r="C18" s="5"/>
      <c r="D18" s="5"/>
      <c r="E18" s="5"/>
      <c r="F18" s="5"/>
      <c r="G18" s="3" t="s">
        <v>36</v>
      </c>
      <c r="H18" s="3">
        <v>75</v>
      </c>
      <c r="I18" s="3" t="s">
        <v>24</v>
      </c>
      <c r="J18" s="3">
        <v>60</v>
      </c>
      <c r="K18" s="3" t="s">
        <v>24</v>
      </c>
      <c r="L18" s="3">
        <v>60</v>
      </c>
      <c r="M18" s="3" t="s">
        <v>23</v>
      </c>
      <c r="N18" s="4">
        <v>120</v>
      </c>
      <c r="O18" s="21">
        <f t="shared" si="0"/>
        <v>315</v>
      </c>
      <c r="P18" s="22">
        <f t="shared" si="1"/>
        <v>5.25</v>
      </c>
      <c r="Q18" s="23">
        <f t="shared" si="2"/>
        <v>7</v>
      </c>
    </row>
    <row r="19" spans="2:17" ht="15.75" thickBot="1" x14ac:dyDescent="0.3">
      <c r="B19" s="2" t="s">
        <v>11</v>
      </c>
      <c r="C19" s="3" t="s">
        <v>24</v>
      </c>
      <c r="D19" s="3">
        <v>60</v>
      </c>
      <c r="E19" s="3" t="s">
        <v>26</v>
      </c>
      <c r="F19" s="3">
        <v>30</v>
      </c>
      <c r="G19" s="3" t="s">
        <v>24</v>
      </c>
      <c r="H19" s="3">
        <v>60</v>
      </c>
      <c r="I19" s="3" t="s">
        <v>24</v>
      </c>
      <c r="J19" s="3">
        <v>60</v>
      </c>
      <c r="K19" s="5"/>
      <c r="L19" s="5"/>
      <c r="M19" s="3" t="s">
        <v>24</v>
      </c>
      <c r="N19" s="4">
        <v>60</v>
      </c>
      <c r="O19" s="21">
        <f t="shared" si="0"/>
        <v>270</v>
      </c>
      <c r="P19" s="22">
        <f t="shared" si="1"/>
        <v>4.5</v>
      </c>
      <c r="Q19" s="23">
        <f t="shared" si="2"/>
        <v>6</v>
      </c>
    </row>
    <row r="20" spans="2:17" ht="30.75" thickBot="1" x14ac:dyDescent="0.3">
      <c r="B20" s="2" t="s">
        <v>12</v>
      </c>
      <c r="C20" s="5"/>
      <c r="D20" s="5"/>
      <c r="E20" s="3" t="s">
        <v>33</v>
      </c>
      <c r="F20" s="3">
        <v>90</v>
      </c>
      <c r="G20" s="3" t="s">
        <v>24</v>
      </c>
      <c r="H20" s="3">
        <v>60</v>
      </c>
      <c r="I20" s="3" t="s">
        <v>34</v>
      </c>
      <c r="J20" s="3">
        <v>45</v>
      </c>
      <c r="K20" s="3" t="s">
        <v>24</v>
      </c>
      <c r="L20" s="3">
        <v>60</v>
      </c>
      <c r="M20" s="3" t="s">
        <v>24</v>
      </c>
      <c r="N20" s="4">
        <v>60</v>
      </c>
      <c r="O20" s="21">
        <f t="shared" si="0"/>
        <v>315</v>
      </c>
      <c r="P20" s="22">
        <f t="shared" si="1"/>
        <v>5.25</v>
      </c>
      <c r="Q20" s="23">
        <f t="shared" si="2"/>
        <v>7</v>
      </c>
    </row>
    <row r="21" spans="2:17" ht="30.75" thickBot="1" x14ac:dyDescent="0.3">
      <c r="B21" s="2" t="s">
        <v>13</v>
      </c>
      <c r="C21" s="5"/>
      <c r="D21" s="5"/>
      <c r="E21" s="3" t="s">
        <v>33</v>
      </c>
      <c r="F21" s="3">
        <v>90</v>
      </c>
      <c r="G21" s="3" t="s">
        <v>24</v>
      </c>
      <c r="H21" s="3">
        <v>60</v>
      </c>
      <c r="I21" s="3" t="s">
        <v>33</v>
      </c>
      <c r="J21" s="3">
        <v>90</v>
      </c>
      <c r="K21" s="3" t="s">
        <v>24</v>
      </c>
      <c r="L21" s="3">
        <v>60</v>
      </c>
      <c r="M21" s="3" t="s">
        <v>24</v>
      </c>
      <c r="N21" s="4">
        <v>60</v>
      </c>
      <c r="O21" s="21">
        <f t="shared" si="0"/>
        <v>360</v>
      </c>
      <c r="P21" s="22">
        <f t="shared" si="1"/>
        <v>6</v>
      </c>
      <c r="Q21" s="23">
        <f t="shared" si="2"/>
        <v>8</v>
      </c>
    </row>
    <row r="22" spans="2:17" ht="30.75" thickBot="1" x14ac:dyDescent="0.3">
      <c r="B22" s="2" t="s">
        <v>14</v>
      </c>
      <c r="C22" s="5"/>
      <c r="D22" s="5"/>
      <c r="E22" s="5"/>
      <c r="F22" s="5"/>
      <c r="G22" s="5"/>
      <c r="H22" s="5"/>
      <c r="I22" s="5"/>
      <c r="J22" s="5"/>
      <c r="K22" s="3" t="s">
        <v>33</v>
      </c>
      <c r="L22" s="4">
        <v>90</v>
      </c>
      <c r="M22" s="3" t="s">
        <v>33</v>
      </c>
      <c r="N22" s="4">
        <v>90</v>
      </c>
      <c r="O22" s="21">
        <f t="shared" si="0"/>
        <v>180</v>
      </c>
      <c r="P22" s="22">
        <f t="shared" si="1"/>
        <v>3</v>
      </c>
      <c r="Q22" s="23">
        <f t="shared" si="2"/>
        <v>4</v>
      </c>
    </row>
    <row r="23" spans="2:17" ht="45.75" thickBot="1" x14ac:dyDescent="0.3">
      <c r="B23" s="2" t="s">
        <v>15</v>
      </c>
      <c r="C23" s="3" t="s">
        <v>39</v>
      </c>
      <c r="D23" s="3">
        <v>45</v>
      </c>
      <c r="E23" s="3" t="s">
        <v>40</v>
      </c>
      <c r="F23" s="3">
        <v>45</v>
      </c>
      <c r="G23" s="3" t="s">
        <v>26</v>
      </c>
      <c r="H23" s="3">
        <v>30</v>
      </c>
      <c r="I23" s="3" t="s">
        <v>24</v>
      </c>
      <c r="J23" s="3">
        <v>60</v>
      </c>
      <c r="K23" s="3" t="s">
        <v>26</v>
      </c>
      <c r="L23" s="3">
        <v>30</v>
      </c>
      <c r="M23" s="3" t="s">
        <v>26</v>
      </c>
      <c r="N23" s="4">
        <v>30</v>
      </c>
      <c r="O23" s="21">
        <f t="shared" si="0"/>
        <v>240</v>
      </c>
      <c r="P23" s="22">
        <f t="shared" si="1"/>
        <v>4</v>
      </c>
      <c r="Q23" s="23">
        <f t="shared" si="2"/>
        <v>5.333333333333333</v>
      </c>
    </row>
    <row r="24" spans="2:17" ht="15.75" hidden="1" thickBot="1" x14ac:dyDescent="0.3">
      <c r="B24" s="2" t="s">
        <v>16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21">
        <f t="shared" si="0"/>
        <v>0</v>
      </c>
      <c r="P24" s="22">
        <f t="shared" si="1"/>
        <v>0</v>
      </c>
      <c r="Q24" s="23">
        <f t="shared" si="2"/>
        <v>0</v>
      </c>
    </row>
    <row r="25" spans="2:17" ht="15.75" hidden="1" thickBot="1" x14ac:dyDescent="0.3">
      <c r="B25" s="2" t="s">
        <v>17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21">
        <f t="shared" si="0"/>
        <v>0</v>
      </c>
      <c r="P25" s="22">
        <f t="shared" si="1"/>
        <v>0</v>
      </c>
      <c r="Q25" s="23">
        <f t="shared" si="2"/>
        <v>0</v>
      </c>
    </row>
    <row r="26" spans="2:17" ht="15.75" hidden="1" thickBot="1" x14ac:dyDescent="0.3">
      <c r="B26" s="2" t="s">
        <v>18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21">
        <f t="shared" si="0"/>
        <v>0</v>
      </c>
      <c r="P26" s="22">
        <f t="shared" si="1"/>
        <v>0</v>
      </c>
      <c r="Q26" s="23">
        <f t="shared" si="2"/>
        <v>0</v>
      </c>
    </row>
    <row r="27" spans="2:17" ht="30.75" thickBot="1" x14ac:dyDescent="0.3">
      <c r="B27" s="6" t="s">
        <v>19</v>
      </c>
      <c r="C27" s="3" t="s">
        <v>33</v>
      </c>
      <c r="D27" s="20">
        <v>90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27">
        <f t="shared" si="0"/>
        <v>90</v>
      </c>
      <c r="P27" s="28">
        <f t="shared" si="1"/>
        <v>1.5</v>
      </c>
      <c r="Q27" s="29">
        <f t="shared" si="2"/>
        <v>2</v>
      </c>
    </row>
    <row r="28" spans="2:17" ht="18.75" customHeight="1" thickBot="1" x14ac:dyDescent="0.3">
      <c r="B28" s="9" t="s">
        <v>27</v>
      </c>
      <c r="C28" s="11">
        <f>D28/60</f>
        <v>22.75</v>
      </c>
      <c r="D28" s="12">
        <f>SUM(D8:D27)</f>
        <v>1365</v>
      </c>
      <c r="E28" s="12">
        <f>F28/60</f>
        <v>21</v>
      </c>
      <c r="F28" s="12">
        <f>SUM(F8:F27)</f>
        <v>1260</v>
      </c>
      <c r="G28" s="12">
        <f>H28/60</f>
        <v>23.25</v>
      </c>
      <c r="H28" s="12">
        <f>SUM(H8:H27)</f>
        <v>1395</v>
      </c>
      <c r="I28" s="12">
        <f>J28/60</f>
        <v>22.25</v>
      </c>
      <c r="J28" s="12">
        <f>SUM(J8:J27)</f>
        <v>1335</v>
      </c>
      <c r="K28" s="12">
        <f>L28/60</f>
        <v>24</v>
      </c>
      <c r="L28" s="12">
        <f>SUM(L8:L27)</f>
        <v>1440</v>
      </c>
      <c r="M28" s="12">
        <f>N28/60</f>
        <v>25.75</v>
      </c>
      <c r="N28" s="13">
        <f>SUM(N8:N27)</f>
        <v>1545</v>
      </c>
      <c r="O28" s="30">
        <f>SUM(O8:O27)</f>
        <v>8340</v>
      </c>
      <c r="P28" s="30">
        <f>SUM(P8:P27)</f>
        <v>139</v>
      </c>
      <c r="Q28" s="31">
        <f t="shared" si="2"/>
        <v>185.33333333333334</v>
      </c>
    </row>
    <row r="29" spans="2:17" ht="19.5" thickBot="1" x14ac:dyDescent="0.3">
      <c r="B29" s="10" t="s">
        <v>28</v>
      </c>
      <c r="C29" s="14">
        <f>C28/0.75</f>
        <v>30.333333333333332</v>
      </c>
      <c r="D29" s="15"/>
      <c r="E29" s="15">
        <f>E28/0.75</f>
        <v>28</v>
      </c>
      <c r="F29" s="15"/>
      <c r="G29" s="15">
        <f>G28/0.75</f>
        <v>31</v>
      </c>
      <c r="H29" s="15"/>
      <c r="I29" s="15">
        <f>I28/0.75</f>
        <v>29.666666666666668</v>
      </c>
      <c r="J29" s="15"/>
      <c r="K29" s="15">
        <f>K28/0.75</f>
        <v>32</v>
      </c>
      <c r="L29" s="15"/>
      <c r="M29" s="15">
        <f>M28/0.75</f>
        <v>34.333333333333336</v>
      </c>
      <c r="N29" s="16"/>
      <c r="O29" s="31">
        <f>SUM(C29+E29+G29+I29+K29+M29)</f>
        <v>185.33333333333334</v>
      </c>
      <c r="P29" s="32">
        <f>O28/60</f>
        <v>139</v>
      </c>
      <c r="Q29" s="30"/>
    </row>
    <row r="32" spans="2:17" x14ac:dyDescent="0.25">
      <c r="B32" s="36" t="s">
        <v>41</v>
      </c>
      <c r="C32" s="36" t="s">
        <v>42</v>
      </c>
      <c r="D32" s="36"/>
      <c r="E32" s="36" t="s">
        <v>42</v>
      </c>
      <c r="F32" s="36"/>
    </row>
    <row r="33" spans="2:6" x14ac:dyDescent="0.25">
      <c r="B33" s="37" t="s">
        <v>43</v>
      </c>
      <c r="C33" s="36" t="s">
        <v>44</v>
      </c>
      <c r="D33" s="36"/>
      <c r="E33" s="36"/>
      <c r="F33" s="36"/>
    </row>
  </sheetData>
  <mergeCells count="6">
    <mergeCell ref="M7:N7"/>
    <mergeCell ref="C7:D7"/>
    <mergeCell ref="E7:F7"/>
    <mergeCell ref="G7:H7"/>
    <mergeCell ref="I7:J7"/>
    <mergeCell ref="K7:L7"/>
  </mergeCells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Senssfelder, Norbert</dc:creator>
  <cp:lastModifiedBy>Senssfelder, Norbert</cp:lastModifiedBy>
  <cp:lastPrinted>2019-01-30T08:25:05Z</cp:lastPrinted>
  <dcterms:created xsi:type="dcterms:W3CDTF">2018-11-29T15:38:59Z</dcterms:created>
  <dcterms:modified xsi:type="dcterms:W3CDTF">2019-02-06T09:02:17Z</dcterms:modified>
</cp:coreProperties>
</file>